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Поиск решения" sheetId="1" r:id="rId1"/>
    <sheet name="Анализ" sheetId="2" r:id="rId2"/>
    <sheet name="Лист3" sheetId="3" r:id="rId3"/>
  </sheets>
  <definedNames>
    <definedName name="solver_adj" localSheetId="0" hidden="1">'Поиск решения'!$E$13:$G$13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'Поиск решения'!$D$5</definedName>
    <definedName name="solver_lhs10" localSheetId="0" hidden="1">'Поиск решения'!$F$13</definedName>
    <definedName name="solver_lhs11" localSheetId="0" hidden="1">'Поиск решения'!$G$13</definedName>
    <definedName name="solver_lhs12" localSheetId="0" hidden="1">'Поиск решения'!$E$13</definedName>
    <definedName name="solver_lhs2" localSheetId="0" hidden="1">'Поиск решения'!$D$6</definedName>
    <definedName name="solver_lhs3" localSheetId="0" hidden="1">'Поиск решения'!$D$7</definedName>
    <definedName name="solver_lhs4" localSheetId="0" hidden="1">'Поиск решения'!$D$8</definedName>
    <definedName name="solver_lhs5" localSheetId="0" hidden="1">'Поиск решения'!$D$9</definedName>
    <definedName name="solver_lhs6" localSheetId="0" hidden="1">'Поиск решения'!$D$10</definedName>
    <definedName name="solver_lhs7" localSheetId="0" hidden="1">'Поиск решения'!$G$13</definedName>
    <definedName name="solver_lhs8" localSheetId="0" hidden="1">'Поиск решения'!$F$13</definedName>
    <definedName name="solver_lhs9" localSheetId="0" hidden="1">'Поиск решения'!$E$13</definedName>
    <definedName name="solver_lin" localSheetId="0" hidden="1">1</definedName>
    <definedName name="solver_neg" localSheetId="0" hidden="1">2</definedName>
    <definedName name="solver_num" localSheetId="0" hidden="1">12</definedName>
    <definedName name="solver_nwt" localSheetId="0" hidden="1">1</definedName>
    <definedName name="solver_opt" localSheetId="0" hidden="1">'Поиск решения'!$E$14</definedName>
    <definedName name="solver_pre" localSheetId="0" hidden="1">0.000001</definedName>
    <definedName name="solver_rel1" localSheetId="0" hidden="1">1</definedName>
    <definedName name="solver_rel10" localSheetId="0" hidden="1">3</definedName>
    <definedName name="solver_rel11" localSheetId="0" hidden="1">3</definedName>
    <definedName name="solver_rel12" localSheetId="0" hidden="1">3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4</definedName>
    <definedName name="solver_rel8" localSheetId="0" hidden="1">4</definedName>
    <definedName name="solver_rel9" localSheetId="0" hidden="1">4</definedName>
    <definedName name="solver_rhs1" localSheetId="0" hidden="1">'Поиск решения'!$C$5</definedName>
    <definedName name="solver_rhs10" localSheetId="0" hidden="1">1</definedName>
    <definedName name="solver_rhs11" localSheetId="0" hidden="1">1</definedName>
    <definedName name="solver_rhs12" localSheetId="0" hidden="1">15</definedName>
    <definedName name="solver_rhs2" localSheetId="0" hidden="1">'Поиск решения'!$C$6</definedName>
    <definedName name="solver_rhs3" localSheetId="0" hidden="1">'Поиск решения'!$C$7</definedName>
    <definedName name="solver_rhs4" localSheetId="0" hidden="1">'Поиск решения'!$C$8</definedName>
    <definedName name="solver_rhs5" localSheetId="0" hidden="1">'Поиск решения'!$C$9</definedName>
    <definedName name="solver_rhs6" localSheetId="0" hidden="1">'Поиск решения'!$C$10</definedName>
    <definedName name="solver_rhs7" localSheetId="0" hidden="1">целое</definedName>
    <definedName name="solver_rhs8" localSheetId="0" hidden="1">целое</definedName>
    <definedName name="solver_rhs9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<sst xmlns="http://schemas.openxmlformats.org/spreadsheetml/2006/main" count="34" uniqueCount="21">
  <si>
    <t xml:space="preserve">Решение оптимизационной задачи с линейными ограничениями </t>
  </si>
  <si>
    <t>Шасси</t>
  </si>
  <si>
    <t>Монитор</t>
  </si>
  <si>
    <t>Динамик</t>
  </si>
  <si>
    <t>Блок питания</t>
  </si>
  <si>
    <t>Электронная плата</t>
  </si>
  <si>
    <t>Процессор</t>
  </si>
  <si>
    <t>Наличие на складе</t>
  </si>
  <si>
    <t>Фактическое использование</t>
  </si>
  <si>
    <t>Вид продукции</t>
  </si>
  <si>
    <t>Телевизор</t>
  </si>
  <si>
    <t>DVD плейер</t>
  </si>
  <si>
    <t>Компьютер</t>
  </si>
  <si>
    <t>Наименование деталей на складе</t>
  </si>
  <si>
    <t>Прибыль от реализации единицы продукции:</t>
  </si>
  <si>
    <t>Конечная прибыль от реализации продукции:</t>
  </si>
  <si>
    <t>Ограничения для выпуска продукции:</t>
  </si>
  <si>
    <t>Значения Xj при решении задачи:</t>
  </si>
  <si>
    <t>&gt;=1</t>
  </si>
  <si>
    <t>% недоиспользования</t>
  </si>
  <si>
    <t>Остаток на складе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</si>
</sst>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4"/>
      <color indexed="10"/>
      <name val="Arial Cyr"/>
      <family val="0"/>
    </font>
    <font>
      <sz val="10"/>
      <color indexed="9"/>
      <name val="Arial Cyr"/>
      <family val="0"/>
    </font>
    <font>
      <b/>
      <sz val="12"/>
      <color indexed="3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1" borderId="0" xfId="0" applyFont="1" applyFill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3" fillId="0" borderId="20" xfId="0" applyFont="1" applyBorder="1" applyAlignment="1">
      <alignment/>
    </xf>
    <xf numFmtId="0" fontId="10" fillId="33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/>
    </xf>
    <xf numFmtId="10" fontId="3" fillId="33" borderId="24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/>
    </xf>
    <xf numFmtId="10" fontId="3" fillId="33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2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28" xfId="0" applyFont="1" applyBorder="1" applyAlignment="1">
      <alignment horizontal="center" vertical="justify"/>
    </xf>
    <xf numFmtId="0" fontId="2" fillId="0" borderId="29" xfId="0" applyFont="1" applyBorder="1" applyAlignment="1">
      <alignment horizontal="center" vertical="justify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26" xfId="0" applyFont="1" applyBorder="1" applyAlignment="1">
      <alignment/>
    </xf>
    <xf numFmtId="0" fontId="2" fillId="0" borderId="32" xfId="0" applyFont="1" applyBorder="1" applyAlignment="1">
      <alignment horizontal="center" vertical="distributed" wrapText="1"/>
    </xf>
    <xf numFmtId="0" fontId="0" fillId="0" borderId="33" xfId="0" applyBorder="1" applyAlignment="1">
      <alignment/>
    </xf>
    <xf numFmtId="0" fontId="0" fillId="0" borderId="19" xfId="0" applyBorder="1" applyAlignment="1">
      <alignment horizontal="center" vertical="justify" wrapText="1"/>
    </xf>
    <xf numFmtId="0" fontId="0" fillId="0" borderId="24" xfId="0" applyBorder="1" applyAlignment="1">
      <alignment horizontal="center" vertical="justify" wrapText="1"/>
    </xf>
    <xf numFmtId="0" fontId="0" fillId="0" borderId="27" xfId="0" applyFont="1" applyBorder="1" applyAlignment="1">
      <alignment horizontal="center" vertical="distributed" wrapText="1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8" xfId="0" applyBorder="1" applyAlignment="1">
      <alignment horizontal="center" vertical="justify" wrapText="1"/>
    </xf>
    <xf numFmtId="0" fontId="0" fillId="0" borderId="21" xfId="0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.125" style="0" customWidth="1"/>
    <col min="2" max="2" width="19.25390625" style="0" customWidth="1"/>
    <col min="3" max="3" width="11.875" style="0" customWidth="1"/>
    <col min="4" max="4" width="17.125" style="0" customWidth="1"/>
    <col min="5" max="5" width="12.875" style="0" customWidth="1"/>
    <col min="6" max="6" width="12.25390625" style="0" customWidth="1"/>
    <col min="7" max="7" width="13.375" style="0" customWidth="1"/>
    <col min="9" max="9" width="10.875" style="0" customWidth="1"/>
  </cols>
  <sheetData>
    <row r="1" s="1" customFormat="1" ht="18.75" customHeight="1">
      <c r="B1" s="1" t="s">
        <v>0</v>
      </c>
    </row>
    <row r="2" spans="5:7" ht="18.75" customHeight="1" thickBot="1">
      <c r="E2" s="2"/>
      <c r="F2" s="2"/>
      <c r="G2" s="2"/>
    </row>
    <row r="3" spans="2:7" ht="15.75" thickTop="1">
      <c r="B3" s="47" t="s">
        <v>13</v>
      </c>
      <c r="C3" s="44" t="s">
        <v>7</v>
      </c>
      <c r="D3" s="44" t="s">
        <v>8</v>
      </c>
      <c r="E3" s="42" t="s">
        <v>9</v>
      </c>
      <c r="F3" s="42"/>
      <c r="G3" s="43"/>
    </row>
    <row r="4" spans="2:9" ht="38.25">
      <c r="B4" s="48"/>
      <c r="C4" s="45"/>
      <c r="D4" s="45"/>
      <c r="E4" s="4" t="s">
        <v>10</v>
      </c>
      <c r="F4" s="3" t="s">
        <v>11</v>
      </c>
      <c r="G4" s="5" t="s">
        <v>12</v>
      </c>
      <c r="H4" s="24" t="s">
        <v>20</v>
      </c>
      <c r="I4" s="25" t="s">
        <v>19</v>
      </c>
    </row>
    <row r="5" spans="2:9" ht="15.75">
      <c r="B5" s="6" t="s">
        <v>1</v>
      </c>
      <c r="C5" s="8">
        <v>450</v>
      </c>
      <c r="D5" s="20">
        <f aca="true" t="shared" si="0" ref="D5:D10">$E$13*E5+$F$13*F5+$G$13*G5</f>
        <v>124.99999999999999</v>
      </c>
      <c r="E5" s="8">
        <v>1</v>
      </c>
      <c r="F5" s="8">
        <v>0</v>
      </c>
      <c r="G5" s="9">
        <v>1</v>
      </c>
      <c r="H5" s="23">
        <f aca="true" t="shared" si="1" ref="H5:H10">C5-D5</f>
        <v>325</v>
      </c>
      <c r="I5" s="18">
        <f aca="true" t="shared" si="2" ref="I5:I10">H5/C5</f>
        <v>0.7222222222222222</v>
      </c>
    </row>
    <row r="6" spans="2:9" ht="15.75">
      <c r="B6" s="6" t="s">
        <v>3</v>
      </c>
      <c r="C6" s="8">
        <v>340</v>
      </c>
      <c r="D6" s="20">
        <f t="shared" si="0"/>
        <v>340</v>
      </c>
      <c r="E6" s="8">
        <v>4</v>
      </c>
      <c r="F6" s="8">
        <v>2</v>
      </c>
      <c r="G6" s="9">
        <v>1</v>
      </c>
      <c r="H6" s="23">
        <f t="shared" si="1"/>
        <v>0</v>
      </c>
      <c r="I6" s="18">
        <f t="shared" si="2"/>
        <v>0</v>
      </c>
    </row>
    <row r="7" spans="2:9" ht="15.75">
      <c r="B7" s="6" t="s">
        <v>4</v>
      </c>
      <c r="C7" s="8">
        <v>500</v>
      </c>
      <c r="D7" s="20">
        <f t="shared" si="0"/>
        <v>210</v>
      </c>
      <c r="E7" s="8">
        <v>1</v>
      </c>
      <c r="F7" s="8">
        <v>1</v>
      </c>
      <c r="G7" s="9">
        <v>1</v>
      </c>
      <c r="H7" s="23">
        <f t="shared" si="1"/>
        <v>290</v>
      </c>
      <c r="I7" s="18">
        <f t="shared" si="2"/>
        <v>0.58</v>
      </c>
    </row>
    <row r="8" spans="2:9" ht="15.75">
      <c r="B8" s="6" t="s">
        <v>2</v>
      </c>
      <c r="C8" s="8">
        <v>125</v>
      </c>
      <c r="D8" s="20">
        <f t="shared" si="0"/>
        <v>124.99999999999999</v>
      </c>
      <c r="E8" s="8">
        <v>1</v>
      </c>
      <c r="F8" s="8">
        <v>0</v>
      </c>
      <c r="G8" s="9">
        <v>1</v>
      </c>
      <c r="H8" s="23">
        <f t="shared" si="1"/>
        <v>0</v>
      </c>
      <c r="I8" s="18">
        <f t="shared" si="2"/>
        <v>0</v>
      </c>
    </row>
    <row r="9" spans="2:9" ht="15.75">
      <c r="B9" s="6" t="s">
        <v>5</v>
      </c>
      <c r="C9" s="8">
        <v>270</v>
      </c>
      <c r="D9" s="20">
        <f t="shared" si="0"/>
        <v>225</v>
      </c>
      <c r="E9" s="8">
        <v>2</v>
      </c>
      <c r="F9" s="8">
        <v>1</v>
      </c>
      <c r="G9" s="9">
        <v>1</v>
      </c>
      <c r="H9" s="23">
        <f t="shared" si="1"/>
        <v>45</v>
      </c>
      <c r="I9" s="18">
        <f t="shared" si="2"/>
        <v>0.16666666666666666</v>
      </c>
    </row>
    <row r="10" spans="2:9" ht="16.5" thickBot="1">
      <c r="B10" s="7" t="s">
        <v>6</v>
      </c>
      <c r="C10" s="10">
        <v>470</v>
      </c>
      <c r="D10" s="20">
        <f t="shared" si="0"/>
        <v>85</v>
      </c>
      <c r="E10" s="10">
        <v>0</v>
      </c>
      <c r="F10" s="10">
        <v>1</v>
      </c>
      <c r="G10" s="11">
        <v>0</v>
      </c>
      <c r="H10" s="23">
        <f t="shared" si="1"/>
        <v>385</v>
      </c>
      <c r="I10" s="18">
        <f t="shared" si="2"/>
        <v>0.8191489361702128</v>
      </c>
    </row>
    <row r="11" spans="2:8" ht="17.25" thickBot="1" thickTop="1">
      <c r="B11" s="46" t="s">
        <v>16</v>
      </c>
      <c r="C11" s="37"/>
      <c r="D11" s="37"/>
      <c r="E11" s="15" t="s">
        <v>18</v>
      </c>
      <c r="F11" s="15" t="s">
        <v>18</v>
      </c>
      <c r="G11" s="16" t="s">
        <v>18</v>
      </c>
      <c r="H11" s="19"/>
    </row>
    <row r="12" spans="2:8" ht="17.25" thickBot="1" thickTop="1">
      <c r="B12" s="36" t="s">
        <v>14</v>
      </c>
      <c r="C12" s="37"/>
      <c r="D12" s="37"/>
      <c r="E12" s="12">
        <v>75</v>
      </c>
      <c r="F12" s="12">
        <v>30</v>
      </c>
      <c r="G12" s="13">
        <v>55</v>
      </c>
      <c r="H12" s="19"/>
    </row>
    <row r="13" spans="2:8" ht="17.25" thickBot="1" thickTop="1">
      <c r="B13" s="38" t="s">
        <v>17</v>
      </c>
      <c r="C13" s="39"/>
      <c r="D13" s="39"/>
      <c r="E13" s="21">
        <v>15</v>
      </c>
      <c r="F13" s="21">
        <v>85</v>
      </c>
      <c r="G13" s="22">
        <v>109.99999999999999</v>
      </c>
      <c r="H13" s="19"/>
    </row>
    <row r="14" spans="2:5" ht="18.75">
      <c r="B14" s="40" t="s">
        <v>15</v>
      </c>
      <c r="C14" s="41"/>
      <c r="D14" s="41"/>
      <c r="E14" s="14">
        <f>E13*E12+F13*F12+G13*G12</f>
        <v>9725</v>
      </c>
    </row>
    <row r="15" spans="5:7" ht="15.75">
      <c r="E15" s="17"/>
      <c r="F15" s="17"/>
      <c r="G15" s="17"/>
    </row>
  </sheetData>
  <sheetProtection/>
  <mergeCells count="8">
    <mergeCell ref="B12:D12"/>
    <mergeCell ref="B13:D13"/>
    <mergeCell ref="B14:D14"/>
    <mergeCell ref="E3:G3"/>
    <mergeCell ref="D3:D4"/>
    <mergeCell ref="C3:C4"/>
    <mergeCell ref="B11:D11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0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1.375" style="0" customWidth="1"/>
    <col min="3" max="3" width="11.375" style="0" customWidth="1"/>
    <col min="4" max="4" width="15.875" style="0" customWidth="1"/>
    <col min="5" max="5" width="12.25390625" style="0" customWidth="1"/>
    <col min="6" max="6" width="18.625" style="0" customWidth="1"/>
  </cols>
  <sheetData>
    <row r="2" ht="13.5" thickBot="1"/>
    <row r="3" spans="2:6" ht="14.25" thickBot="1" thickTop="1">
      <c r="B3" s="51" t="s">
        <v>13</v>
      </c>
      <c r="C3" s="53" t="s">
        <v>7</v>
      </c>
      <c r="D3" s="53" t="s">
        <v>8</v>
      </c>
      <c r="E3" s="55" t="s">
        <v>20</v>
      </c>
      <c r="F3" s="49" t="s">
        <v>19</v>
      </c>
    </row>
    <row r="4" spans="2:6" ht="13.5" thickBot="1">
      <c r="B4" s="52"/>
      <c r="C4" s="54"/>
      <c r="D4" s="54"/>
      <c r="E4" s="56"/>
      <c r="F4" s="50"/>
    </row>
    <row r="5" spans="2:6" ht="16.5" thickBot="1">
      <c r="B5" s="26" t="s">
        <v>1</v>
      </c>
      <c r="C5" s="30">
        <v>450</v>
      </c>
      <c r="D5" s="27">
        <v>125.0000000002447</v>
      </c>
      <c r="E5" s="31">
        <v>324.9999999997553</v>
      </c>
      <c r="F5" s="32">
        <v>0.7222222222216784</v>
      </c>
    </row>
    <row r="6" spans="2:6" ht="16.5" thickBot="1">
      <c r="B6" s="26" t="s">
        <v>3</v>
      </c>
      <c r="C6" s="30">
        <v>340</v>
      </c>
      <c r="D6" s="27">
        <v>339.99999999981924</v>
      </c>
      <c r="E6" s="31">
        <v>1.807620719773695E-10</v>
      </c>
      <c r="F6" s="32">
        <v>5.316531528746162E-13</v>
      </c>
    </row>
    <row r="7" spans="2:6" ht="16.5" thickBot="1">
      <c r="B7" s="26" t="s">
        <v>4</v>
      </c>
      <c r="C7" s="30">
        <v>500</v>
      </c>
      <c r="D7" s="27">
        <v>231.00000000003195</v>
      </c>
      <c r="E7" s="31">
        <v>268.99999999996805</v>
      </c>
      <c r="F7" s="32">
        <v>0.5379999999999361</v>
      </c>
    </row>
    <row r="8" spans="2:6" ht="16.5" thickBot="1">
      <c r="B8" s="26" t="s">
        <v>2</v>
      </c>
      <c r="C8" s="30">
        <v>125</v>
      </c>
      <c r="D8" s="27">
        <v>125.0000000002447</v>
      </c>
      <c r="E8" s="31">
        <v>-2.446967073410633E-10</v>
      </c>
      <c r="F8" s="32">
        <v>-1.9575736587285066E-12</v>
      </c>
    </row>
    <row r="9" spans="2:6" ht="16.5" thickBot="1">
      <c r="B9" s="26" t="s">
        <v>5</v>
      </c>
      <c r="C9" s="30">
        <v>270</v>
      </c>
      <c r="D9" s="27">
        <v>232.00000000003195</v>
      </c>
      <c r="E9" s="31">
        <v>37.999999999968054</v>
      </c>
      <c r="F9" s="32">
        <v>0.14074074074062243</v>
      </c>
    </row>
    <row r="10" spans="2:6" ht="16.5" thickBot="1">
      <c r="B10" s="28" t="s">
        <v>6</v>
      </c>
      <c r="C10" s="33">
        <v>470</v>
      </c>
      <c r="D10" s="29">
        <v>105.99999999978726</v>
      </c>
      <c r="E10" s="34">
        <v>364.0000000002127</v>
      </c>
      <c r="F10" s="35">
        <v>0.7744680851068355</v>
      </c>
    </row>
    <row r="11" ht="13.5" thickTop="1"/>
  </sheetData>
  <sheetProtection/>
  <mergeCells count="5">
    <mergeCell ref="F3:F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rags.ru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pavan</dc:creator>
  <cp:keywords/>
  <dc:description/>
  <cp:lastModifiedBy>Павлов А.Н.</cp:lastModifiedBy>
  <dcterms:created xsi:type="dcterms:W3CDTF">2010-09-30T09:24:37Z</dcterms:created>
  <dcterms:modified xsi:type="dcterms:W3CDTF">2010-12-15T18:06:52Z</dcterms:modified>
  <cp:category/>
  <cp:version/>
  <cp:contentType/>
  <cp:contentStatus/>
</cp:coreProperties>
</file>